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dubuas-my.sharepoint.com/personal/210245_buas_nl/Documents/2023-24D - 210245 - Evidence Folder/"/>
    </mc:Choice>
  </mc:AlternateContent>
  <xr:revisionPtr revIDLastSave="642" documentId="13_ncr:1_{6FD979AF-D3BF-4B2E-B653-43E58F27A21F}" xr6:coauthVersionLast="47" xr6:coauthVersionMax="47" xr10:uidLastSave="{3CE02033-F3E1-48D9-98B4-6999F37D6D2B}"/>
  <bookViews>
    <workbookView xWindow="-120" yWindow="-120" windowWidth="29040" windowHeight="15840" xr2:uid="{581E0DB4-5E2B-45FA-A38C-BDB00484B3F4}"/>
  </bookViews>
  <sheets>
    <sheet name="Unit balancing" sheetId="1" r:id="rId1"/>
    <sheet name="Building balancing" sheetId="2" r:id="rId2"/>
    <sheet name="Wave balancing" sheetId="3" r:id="rId3"/>
    <sheet name="Resource balancing" sheetId="4" r:id="rId4"/>
    <sheet name="Unit limits balancing" sheetId="5" r:id="rId5"/>
  </sheets>
  <definedNames>
    <definedName name="_xlnm._FilterDatabase" localSheetId="0" hidden="1">'Unit balancing'!$B$2:$G$2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L12" i="3"/>
  <c r="C12" i="3"/>
  <c r="D6" i="3"/>
  <c r="E6" i="3"/>
  <c r="F6" i="3"/>
  <c r="G6" i="3"/>
  <c r="H6" i="3"/>
  <c r="I6" i="3"/>
  <c r="J6" i="3"/>
  <c r="K6" i="3"/>
  <c r="L6" i="3"/>
  <c r="C6" i="3"/>
  <c r="F15" i="1"/>
  <c r="G9" i="1" s="1"/>
  <c r="F16" i="1"/>
  <c r="G10" i="1" s="1"/>
  <c r="E16" i="1"/>
  <c r="F10" i="1" s="1"/>
  <c r="E15" i="1"/>
  <c r="F9" i="1" s="1"/>
  <c r="D18" i="1"/>
  <c r="E12" i="1" s="1"/>
  <c r="D17" i="1"/>
  <c r="E11" i="1" s="1"/>
  <c r="C18" i="1"/>
  <c r="D12" i="1" s="1"/>
  <c r="C17" i="1"/>
  <c r="D11" i="1" s="1"/>
  <c r="C12" i="1"/>
  <c r="C11" i="1"/>
  <c r="C10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tc={49A4B660-DF88-457F-A98C-C578AB7ABF2E}</author>
    <author>tc={72E3B0B2-523C-40A9-AFAE-FE87F2F79989}</author>
    <author>tc={F13D3541-73A6-480C-8758-3E135B5C2D31}</author>
    <author>tc={48D50D94-6374-49CB-97BB-562421572341}</author>
    <author>tc={89F9FA04-E64D-4791-800F-2263F525F696}</author>
    <author>tc={2848267B-4AF8-4222-B917-208DC9ABA8BF}</author>
    <author>tc={5D156A17-7BD8-49FF-B0DC-9FBD29F670F3}</author>
    <author>tc={3A740678-2ADC-4115-B916-83C60D396130}</author>
    <author>tc={BCAD6C59-57FD-48F6-A5A4-D99A45E7F09C}</author>
    <author>tc={DA2FBD05-37F0-43C2-9300-53EA5E6DC503}</author>
  </authors>
  <commentList>
    <comment ref="C8" authorId="0" shapeId="0" xr:uid="{49A4B660-DF88-457F-A98C-C578AB7ABF2E}">
      <text>
        <t>[Threaded comment]
Your version of Excel allows you to read this threaded comment; however, any edits to it will get removed if the file is opened in a newer version of Excel. Learn more: https://go.microsoft.com/fwlink/?linkid=870924
Comment:
    (1/attack cooldown) * attack
Reply:
    Sort attack from largest to smallest</t>
      </text>
    </comment>
    <comment ref="D8" authorId="1" shapeId="0" xr:uid="{72E3B0B2-523C-40A9-AFAE-FE87F2F79989}">
      <text>
        <t>[Threaded comment]
Your version of Excel allows you to read this threaded comment; however, any edits to it will get removed if the file is opened in a newer version of Excel. Learn more: https://go.microsoft.com/fwlink/?linkid=870924
Comment:
    Hits to kill swordsmen * attack cooldown</t>
      </text>
    </comment>
    <comment ref="E8" authorId="2" shapeId="0" xr:uid="{F13D3541-73A6-480C-8758-3E135B5C2D31}">
      <text>
        <t>[Threaded comment]
Your version of Excel allows you to read this threaded comment; however, any edits to it will get removed if the file is opened in a newer version of Excel. Learn more: https://go.microsoft.com/fwlink/?linkid=870924
Comment:
    Hits to kill mage * attack cooldown</t>
      </text>
    </comment>
    <comment ref="F8" authorId="3" shapeId="0" xr:uid="{48D50D94-6374-49CB-97BB-562421572341}">
      <text>
        <t>[Threaded comment]
Your version of Excel allows you to read this threaded comment; however, any edits to it will get removed if the file is opened in a newer version of Excel. Learn more: https://go.microsoft.com/fwlink/?linkid=870924
Comment:
    Hits to kill tree * attack cooldown</t>
      </text>
    </comment>
    <comment ref="G8" authorId="4" shapeId="0" xr:uid="{89F9FA04-E64D-4791-800F-2263F525F696}">
      <text>
        <t>[Threaded comment]
Your version of Excel allows you to read this threaded comment; however, any edits to it will get removed if the file is opened in a newer version of Excel. Learn more: https://go.microsoft.com/fwlink/?linkid=870924
Comment:
    Hits to kill stone * attack cooldown</t>
      </text>
    </comment>
    <comment ref="C14" authorId="5" shapeId="0" xr:uid="{2848267B-4AF8-4222-B917-208DC9ABA8BF}">
      <text>
        <t>[Threaded comment]
Your version of Excel allows you to read this threaded comment; however, any edits to it will get removed if the file is opened in a newer version of Excel. Learn more: https://go.microsoft.com/fwlink/?linkid=870924
Comment:
    Swordsmen health / attack</t>
      </text>
    </comment>
    <comment ref="D14" authorId="6" shapeId="0" xr:uid="{5D156A17-7BD8-49FF-B0DC-9FBD29F670F3}">
      <text>
        <t>[Threaded comment]
Your version of Excel allows you to read this threaded comment; however, any edits to it will get removed if the file is opened in a newer version of Excel. Learn more: https://go.microsoft.com/fwlink/?linkid=870924
Comment:
    Mage health / attack</t>
      </text>
    </comment>
    <comment ref="E14" authorId="7" shapeId="0" xr:uid="{3A740678-2ADC-4115-B916-83C60D396130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health / attack</t>
      </text>
    </comment>
    <comment ref="F14" authorId="8" shapeId="0" xr:uid="{BCAD6C59-57FD-48F6-A5A4-D99A45E7F09C}">
      <text>
        <t>[Threaded comment]
Your version of Excel allows you to read this threaded comment; however, any edits to it will get removed if the file is opened in a newer version of Excel. Learn more: https://go.microsoft.com/fwlink/?linkid=870924
Comment:
    Stone health / attack</t>
      </text>
    </comment>
    <comment ref="B26" authorId="9" shapeId="0" xr:uid="{DA2FBD05-37F0-43C2-9300-53EA5E6DC503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the breakdown in Miro</t>
      </text>
    </comment>
  </commentList>
</comments>
</file>

<file path=xl/sharedStrings.xml><?xml version="1.0" encoding="utf-8"?>
<sst xmlns="http://schemas.openxmlformats.org/spreadsheetml/2006/main" count="371" uniqueCount="128">
  <si>
    <t>Attack</t>
  </si>
  <si>
    <t>Health</t>
  </si>
  <si>
    <t>Movement speed</t>
  </si>
  <si>
    <t>Attack cooldown</t>
  </si>
  <si>
    <t>Attack range</t>
  </si>
  <si>
    <t>Stone</t>
  </si>
  <si>
    <t>Mage</t>
  </si>
  <si>
    <t>Swordsmen</t>
  </si>
  <si>
    <t>Tree</t>
  </si>
  <si>
    <t>DPS</t>
  </si>
  <si>
    <t>Seconds to kill swordsmen</t>
  </si>
  <si>
    <t>Seconds to kill mage</t>
  </si>
  <si>
    <t>Seconds to kill tree</t>
  </si>
  <si>
    <t>Seconds to kill stone</t>
  </si>
  <si>
    <t>n/a</t>
  </si>
  <si>
    <t>Hits to kill swordsmen</t>
  </si>
  <si>
    <t>Hits to kill mage</t>
  </si>
  <si>
    <t>Hits to kill tree</t>
  </si>
  <si>
    <t>Hits to kill stone</t>
  </si>
  <si>
    <t>Movespeed</t>
  </si>
  <si>
    <t>Range</t>
  </si>
  <si>
    <t>Quantity</t>
  </si>
  <si>
    <t>First</t>
  </si>
  <si>
    <t>Second</t>
  </si>
  <si>
    <t>Third</t>
  </si>
  <si>
    <t>Fourth</t>
  </si>
  <si>
    <t>Intended</t>
  </si>
  <si>
    <t>Swordsmen Tower</t>
  </si>
  <si>
    <t xml:space="preserve">Level 1 </t>
  </si>
  <si>
    <t>Level 2</t>
  </si>
  <si>
    <t>Level 3</t>
  </si>
  <si>
    <t>Level 4</t>
  </si>
  <si>
    <t>Hit points</t>
  </si>
  <si>
    <t>Recruitment cost</t>
  </si>
  <si>
    <t>10 wood</t>
  </si>
  <si>
    <t>8 wood</t>
  </si>
  <si>
    <t>6 wood</t>
  </si>
  <si>
    <t>4 wood</t>
  </si>
  <si>
    <t>Spawning time</t>
  </si>
  <si>
    <t>15s</t>
  </si>
  <si>
    <t>13s</t>
  </si>
  <si>
    <t>11s</t>
  </si>
  <si>
    <t>9s</t>
  </si>
  <si>
    <t>Mage Tower</t>
  </si>
  <si>
    <t>5 stone</t>
  </si>
  <si>
    <t>4 stone</t>
  </si>
  <si>
    <t>3 stone</t>
  </si>
  <si>
    <t>2 stone</t>
  </si>
  <si>
    <t>20s</t>
  </si>
  <si>
    <t>17s</t>
  </si>
  <si>
    <t>14s</t>
  </si>
  <si>
    <t>Buff Buildings</t>
  </si>
  <si>
    <t>Buff value</t>
  </si>
  <si>
    <t>Buff range</t>
  </si>
  <si>
    <t>Walls</t>
  </si>
  <si>
    <t>Town hall</t>
  </si>
  <si>
    <t>Unlocks</t>
  </si>
  <si>
    <t>Level 1</t>
  </si>
  <si>
    <t>Wave 1</t>
  </si>
  <si>
    <t>Wave 2</t>
  </si>
  <si>
    <t>Wave 3</t>
  </si>
  <si>
    <t>Wave 4</t>
  </si>
  <si>
    <t>Wave 5</t>
  </si>
  <si>
    <t>Wave 6</t>
  </si>
  <si>
    <t>Wave 7</t>
  </si>
  <si>
    <t>Wave 8</t>
  </si>
  <si>
    <t>Wave 9</t>
  </si>
  <si>
    <t>Wave 10</t>
  </si>
  <si>
    <t>Wave 11</t>
  </si>
  <si>
    <t>Wave 12</t>
  </si>
  <si>
    <t>Wave 13</t>
  </si>
  <si>
    <t>Area</t>
  </si>
  <si>
    <t>Number of enemies</t>
  </si>
  <si>
    <t>Wave balancing</t>
  </si>
  <si>
    <t>Wave 14</t>
  </si>
  <si>
    <t>Wave 15</t>
  </si>
  <si>
    <t>Wave 16</t>
  </si>
  <si>
    <t>Wave 17</t>
  </si>
  <si>
    <t>Wave 18</t>
  </si>
  <si>
    <t>Wave 19</t>
  </si>
  <si>
    <t>Wave 20</t>
  </si>
  <si>
    <t>Enemy types</t>
  </si>
  <si>
    <t>Wood only</t>
  </si>
  <si>
    <t>Wood and 1 stone</t>
  </si>
  <si>
    <t>Wood and stone</t>
  </si>
  <si>
    <t>Number of resources</t>
  </si>
  <si>
    <t>Cost</t>
  </si>
  <si>
    <t>Swordsmen tower lvl 1</t>
  </si>
  <si>
    <t>Swordsmen tower lvl 2</t>
  </si>
  <si>
    <t>Swordsmen tower lvl 3</t>
  </si>
  <si>
    <t>Swordsmen tower lvl 4</t>
  </si>
  <si>
    <t>Mage tower lvl 1</t>
  </si>
  <si>
    <t>Mage tower lvl 2</t>
  </si>
  <si>
    <t>Mage tower lvl 3</t>
  </si>
  <si>
    <t>Mage tower lvl 4</t>
  </si>
  <si>
    <t>Buff building lvl 1</t>
  </si>
  <si>
    <t>Buff building lvl 2</t>
  </si>
  <si>
    <t>Buff building lvl 3</t>
  </si>
  <si>
    <t>Buff building lvl 4</t>
  </si>
  <si>
    <t>Wall lvl 1</t>
  </si>
  <si>
    <t>Wall lvl 2</t>
  </si>
  <si>
    <t>Wall lvl 3</t>
  </si>
  <si>
    <t>Wall lvl 4</t>
  </si>
  <si>
    <t>Fence lvl 1</t>
  </si>
  <si>
    <t>Fence lvl 2</t>
  </si>
  <si>
    <t>Fence lvl 3</t>
  </si>
  <si>
    <t>Fence lvl 4</t>
  </si>
  <si>
    <t>Resource type</t>
  </si>
  <si>
    <t>Wood</t>
  </si>
  <si>
    <t>Wood &amp; stone</t>
  </si>
  <si>
    <t>Variable (5 - 1)</t>
  </si>
  <si>
    <t>Variable (7 - 3)</t>
  </si>
  <si>
    <t>Town hall lvl 1</t>
  </si>
  <si>
    <t>Town hall lvl 2</t>
  </si>
  <si>
    <t>Town hall lvl 3</t>
  </si>
  <si>
    <t>Town hall lvl 4</t>
  </si>
  <si>
    <t>Resource types</t>
  </si>
  <si>
    <t>20, 10</t>
  </si>
  <si>
    <t>10, 10</t>
  </si>
  <si>
    <t>20, 20</t>
  </si>
  <si>
    <t>30, 30</t>
  </si>
  <si>
    <t>15, 5</t>
  </si>
  <si>
    <t>18, 7</t>
  </si>
  <si>
    <t>Available units</t>
  </si>
  <si>
    <t>5 &amp; 5</t>
  </si>
  <si>
    <t>7 &amp; 7</t>
  </si>
  <si>
    <t>10 &amp; 10</t>
  </si>
  <si>
    <t>15 &amp;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</si>
</sst>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2" fontId="0" fillId="0" borderId="2" xfId="0" applyNumberFormat="1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2" fontId="0" fillId="0" borderId="7" xfId="0" applyNumberFormat="1" applyBorder="1"/>
    <xf numFmtId="2" fontId="0" fillId="2" borderId="2" xfId="0" applyNumberFormat="1" applyFill="1" applyBorder="1"/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0" borderId="13" xfId="0" applyBorder="1"/>
    <xf numFmtId="2" fontId="0" fillId="2" borderId="6" xfId="0" applyNumberFormat="1" applyFill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6" borderId="2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5" borderId="18" xfId="0" applyFont="1" applyFill="1" applyBorder="1"/>
    <xf numFmtId="0" fontId="2" fillId="4" borderId="18" xfId="0" applyFont="1" applyFill="1" applyBorder="1"/>
    <xf numFmtId="0" fontId="2" fillId="6" borderId="19" xfId="0" applyFont="1" applyFill="1" applyBorder="1"/>
    <xf numFmtId="0" fontId="2" fillId="4" borderId="20" xfId="0" applyFont="1" applyFill="1" applyBorder="1"/>
    <xf numFmtId="0" fontId="2" fillId="5" borderId="3" xfId="0" applyFont="1" applyFill="1" applyBorder="1"/>
    <xf numFmtId="0" fontId="2" fillId="5" borderId="20" xfId="0" applyFont="1" applyFill="1" applyBorder="1"/>
    <xf numFmtId="0" fontId="2" fillId="4" borderId="3" xfId="0" applyFont="1" applyFill="1" applyBorder="1"/>
    <xf numFmtId="0" fontId="2" fillId="6" borderId="21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2" fillId="6" borderId="4" xfId="0" applyFont="1" applyFill="1" applyBorder="1"/>
    <xf numFmtId="0" fontId="2" fillId="3" borderId="5" xfId="0" applyFont="1" applyFill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2" xfId="0" applyNumberFormat="1" applyBorder="1"/>
    <xf numFmtId="0" fontId="2" fillId="4" borderId="15" xfId="0" applyFont="1" applyFill="1" applyBorder="1"/>
    <xf numFmtId="0" fontId="2" fillId="6" borderId="15" xfId="0" applyFont="1" applyFill="1" applyBorder="1"/>
    <xf numFmtId="0" fontId="2" fillId="3" borderId="16" xfId="0" applyFont="1" applyFill="1" applyBorder="1"/>
    <xf numFmtId="0" fontId="2" fillId="5" borderId="14" xfId="0" applyFont="1" applyFill="1" applyBorder="1"/>
    <xf numFmtId="2" fontId="0" fillId="2" borderId="7" xfId="0" applyNumberFormat="1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2" fontId="0" fillId="2" borderId="11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3" borderId="14" xfId="0" applyFont="1" applyFill="1" applyBorder="1"/>
    <xf numFmtId="0" fontId="2" fillId="5" borderId="15" xfId="0" applyFont="1" applyFill="1" applyBorder="1"/>
    <xf numFmtId="0" fontId="2" fillId="6" borderId="16" xfId="0" applyFont="1" applyFill="1" applyBorder="1"/>
    <xf numFmtId="2" fontId="0" fillId="2" borderId="32" xfId="0" applyNumberFormat="1" applyFill="1" applyBorder="1"/>
    <xf numFmtId="2" fontId="0" fillId="0" borderId="33" xfId="0" applyNumberFormat="1" applyBorder="1"/>
    <xf numFmtId="0" fontId="0" fillId="7" borderId="12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3" xfId="0" applyFill="1" applyBorder="1"/>
    <xf numFmtId="0" fontId="0" fillId="7" borderId="13" xfId="0" applyFill="1" applyBorder="1"/>
    <xf numFmtId="9" fontId="0" fillId="7" borderId="12" xfId="0" applyNumberFormat="1" applyFill="1" applyBorder="1"/>
    <xf numFmtId="9" fontId="0" fillId="7" borderId="2" xfId="0" applyNumberFormat="1" applyFill="1" applyBorder="1"/>
    <xf numFmtId="9" fontId="0" fillId="7" borderId="3" xfId="0" applyNumberFormat="1" applyFill="1" applyBorder="1"/>
    <xf numFmtId="9" fontId="0" fillId="0" borderId="11" xfId="0" applyNumberFormat="1" applyBorder="1"/>
    <xf numFmtId="9" fontId="0" fillId="0" borderId="6" xfId="0" applyNumberFormat="1" applyBorder="1"/>
    <xf numFmtId="9" fontId="0" fillId="0" borderId="7" xfId="0" applyNumberFormat="1" applyBorder="1"/>
    <xf numFmtId="9" fontId="0" fillId="8" borderId="12" xfId="0" applyNumberFormat="1" applyFill="1" applyBorder="1"/>
    <xf numFmtId="0" fontId="0" fillId="8" borderId="13" xfId="0" applyFill="1" applyBorder="1"/>
    <xf numFmtId="0" fontId="0" fillId="8" borderId="8" xfId="0" applyFill="1" applyBorder="1" applyAlignment="1">
      <alignment horizontal="center"/>
    </xf>
    <xf numFmtId="9" fontId="0" fillId="8" borderId="2" xfId="0" applyNumberFormat="1" applyFill="1" applyBorder="1"/>
    <xf numFmtId="0" fontId="0" fillId="8" borderId="4" xfId="0" applyFill="1" applyBorder="1"/>
    <xf numFmtId="0" fontId="0" fillId="8" borderId="9" xfId="0" applyFill="1" applyBorder="1" applyAlignment="1">
      <alignment horizontal="center"/>
    </xf>
    <xf numFmtId="0" fontId="0" fillId="9" borderId="1" xfId="0" applyFill="1" applyBorder="1"/>
    <xf numFmtId="0" fontId="0" fillId="9" borderId="10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28" xfId="0" applyFill="1" applyBorder="1"/>
    <xf numFmtId="9" fontId="0" fillId="9" borderId="29" xfId="0" applyNumberFormat="1" applyFill="1" applyBorder="1"/>
    <xf numFmtId="9" fontId="0" fillId="9" borderId="30" xfId="0" applyNumberFormat="1" applyFill="1" applyBorder="1"/>
    <xf numFmtId="9" fontId="0" fillId="9" borderId="31" xfId="0" applyNumberFormat="1" applyFill="1" applyBorder="1"/>
    <xf numFmtId="0" fontId="0" fillId="0" borderId="11" xfId="0" applyBorder="1"/>
    <xf numFmtId="0" fontId="0" fillId="0" borderId="1" xfId="0" applyBorder="1" applyAlignment="1">
      <alignment horizontal="left"/>
    </xf>
    <xf numFmtId="0" fontId="0" fillId="0" borderId="34" xfId="0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8" xfId="0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lverthorn, Thomas (210245)" id="{F0C03A9F-A579-4A7F-ADCE-9932B0622777}" userId="S::210245@buas.nl::87e3a50e-7928-4dea-bc2d-cf401d51977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4-05-21T11:42:05.23" personId="{F0C03A9F-A579-4A7F-ADCE-9932B0622777}" id="{49A4B660-DF88-457F-A98C-C578AB7ABF2E}">
    <text>(1/attack cooldown) * attack</text>
  </threadedComment>
  <threadedComment ref="C8" dT="2024-05-28T08:00:11.34" personId="{F0C03A9F-A579-4A7F-ADCE-9932B0622777}" id="{71B05D99-636A-49AB-8FE1-1226A0F87A0C}" parentId="{49A4B660-DF88-457F-A98C-C578AB7ABF2E}">
    <text>Sort attack from largest to smallest</text>
  </threadedComment>
  <threadedComment ref="D8" dT="2024-05-28T08:19:44.73" personId="{F0C03A9F-A579-4A7F-ADCE-9932B0622777}" id="{72E3B0B2-523C-40A9-AFAE-FE87F2F79989}">
    <text>Hits to kill swordsmen * attack cooldown</text>
  </threadedComment>
  <threadedComment ref="E8" dT="2024-05-28T08:19:36.49" personId="{F0C03A9F-A579-4A7F-ADCE-9932B0622777}" id="{F13D3541-73A6-480C-8758-3E135B5C2D31}">
    <text>Hits to kill mage * attack cooldown</text>
  </threadedComment>
  <threadedComment ref="F8" dT="2024-05-28T08:19:27.35" personId="{F0C03A9F-A579-4A7F-ADCE-9932B0622777}" id="{48D50D94-6374-49CB-97BB-562421572341}">
    <text>Hits to kill tree * attack cooldown</text>
  </threadedComment>
  <threadedComment ref="G8" dT="2024-05-28T08:16:03.26" personId="{F0C03A9F-A579-4A7F-ADCE-9932B0622777}" id="{89F9FA04-E64D-4791-800F-2263F525F696}">
    <text>Hits to kill stone * attack cooldown</text>
  </threadedComment>
  <threadedComment ref="C14" dT="2024-05-27T13:01:06.86" personId="{F0C03A9F-A579-4A7F-ADCE-9932B0622777}" id="{2848267B-4AF8-4222-B917-208DC9ABA8BF}">
    <text>Swordsmen health / attack</text>
  </threadedComment>
  <threadedComment ref="D14" dT="2024-05-27T13:01:18.73" personId="{F0C03A9F-A579-4A7F-ADCE-9932B0622777}" id="{5D156A17-7BD8-49FF-B0DC-9FBD29F670F3}">
    <text>Mage health / attack</text>
  </threadedComment>
  <threadedComment ref="E14" dT="2024-05-27T13:01:29.16" personId="{F0C03A9F-A579-4A7F-ADCE-9932B0622777}" id="{3A740678-2ADC-4115-B916-83C60D396130}">
    <text>Tree health / attack</text>
  </threadedComment>
  <threadedComment ref="F14" dT="2024-05-27T13:01:37.43" personId="{F0C03A9F-A579-4A7F-ADCE-9932B0622777}" id="{BCAD6C59-57FD-48F6-A5A4-D99A45E7F09C}">
    <text>Stone health / attack</text>
  </threadedComment>
  <threadedComment ref="B26" dT="2024-05-28T08:28:57.63" personId="{F0C03A9F-A579-4A7F-ADCE-9932B0622777}" id="{DA2FBD05-37F0-43C2-9300-53EA5E6DC503}">
    <text>Based on the breakdown in Miro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C816-6B5C-496A-9767-9F9C5B0C1673}">
  <dimension ref="A1:G30"/>
  <sheetViews>
    <sheetView tabSelected="1" workbookViewId="0">
      <selection activeCell="K13" sqref="K13"/>
    </sheetView>
  </sheetViews>
  <sheetFormatPr defaultRowHeight="15" x14ac:dyDescent="0.25"/>
  <cols>
    <col min="1" max="1" width="3.7109375" style="108" customWidth="1"/>
    <col min="2" max="2" width="11.28515625" bestFit="1" customWidth="1"/>
    <col min="3" max="3" width="20.28515625" bestFit="1" customWidth="1"/>
    <col min="4" max="4" width="24.28515625" bestFit="1" customWidth="1"/>
    <col min="5" max="5" width="19" bestFit="1" customWidth="1"/>
    <col min="6" max="6" width="17.85546875" bestFit="1" customWidth="1"/>
    <col min="7" max="7" width="19" bestFit="1" customWidth="1"/>
    <col min="8" max="15" width="10.7109375" customWidth="1"/>
    <col min="16" max="16" width="13.7109375" bestFit="1" customWidth="1"/>
    <col min="17" max="17" width="16" bestFit="1" customWidth="1"/>
    <col min="18" max="18" width="17.28515625" bestFit="1" customWidth="1"/>
  </cols>
  <sheetData>
    <row r="1" spans="2:7" s="108" customFormat="1" ht="15.75" thickBot="1" x14ac:dyDescent="0.3"/>
    <row r="2" spans="2:7" ht="15.75" thickBot="1" x14ac:dyDescent="0.3">
      <c r="B2" s="1"/>
      <c r="C2" s="8" t="s">
        <v>0</v>
      </c>
      <c r="D2" s="6" t="s">
        <v>1</v>
      </c>
      <c r="E2" s="6" t="s">
        <v>2</v>
      </c>
      <c r="F2" s="6" t="s">
        <v>3</v>
      </c>
      <c r="G2" s="7" t="s">
        <v>4</v>
      </c>
    </row>
    <row r="3" spans="2:7" x14ac:dyDescent="0.25">
      <c r="B3" s="67" t="s">
        <v>5</v>
      </c>
      <c r="C3" s="9">
        <v>200</v>
      </c>
      <c r="D3" s="5">
        <v>150</v>
      </c>
      <c r="E3" s="5">
        <v>35</v>
      </c>
      <c r="F3" s="5">
        <v>1.3</v>
      </c>
      <c r="G3" s="18">
        <v>10</v>
      </c>
    </row>
    <row r="4" spans="2:7" x14ac:dyDescent="0.25">
      <c r="B4" s="54" t="s">
        <v>6</v>
      </c>
      <c r="C4" s="10">
        <v>50</v>
      </c>
      <c r="D4" s="2">
        <v>40</v>
      </c>
      <c r="E4" s="2">
        <v>45</v>
      </c>
      <c r="F4" s="2">
        <v>1</v>
      </c>
      <c r="G4" s="15">
        <v>15</v>
      </c>
    </row>
    <row r="5" spans="2:7" x14ac:dyDescent="0.25">
      <c r="B5" s="68" t="s">
        <v>7</v>
      </c>
      <c r="C5" s="10">
        <v>35</v>
      </c>
      <c r="D5" s="2">
        <v>100</v>
      </c>
      <c r="E5" s="2">
        <v>60</v>
      </c>
      <c r="F5" s="2">
        <v>0.8</v>
      </c>
      <c r="G5" s="15">
        <v>1</v>
      </c>
    </row>
    <row r="6" spans="2:7" ht="15.75" thickBot="1" x14ac:dyDescent="0.3">
      <c r="B6" s="69" t="s">
        <v>8</v>
      </c>
      <c r="C6" s="11">
        <v>25</v>
      </c>
      <c r="D6" s="3">
        <v>50</v>
      </c>
      <c r="E6" s="3">
        <v>50</v>
      </c>
      <c r="F6" s="3">
        <v>0.7</v>
      </c>
      <c r="G6" s="17">
        <v>1</v>
      </c>
    </row>
    <row r="7" spans="2:7" ht="15.75" thickBot="1" x14ac:dyDescent="0.3"/>
    <row r="8" spans="2:7" ht="15.75" thickBot="1" x14ac:dyDescent="0.3">
      <c r="B8" s="1"/>
      <c r="C8" s="24" t="s">
        <v>9</v>
      </c>
      <c r="D8" s="25" t="s">
        <v>10</v>
      </c>
      <c r="E8" s="25" t="s">
        <v>11</v>
      </c>
      <c r="F8" s="25" t="s">
        <v>12</v>
      </c>
      <c r="G8" s="26" t="s">
        <v>13</v>
      </c>
    </row>
    <row r="9" spans="2:7" x14ac:dyDescent="0.25">
      <c r="B9" s="57" t="s">
        <v>7</v>
      </c>
      <c r="C9" s="9">
        <f>(1/F5)*C5</f>
        <v>43.75</v>
      </c>
      <c r="D9" s="23" t="s">
        <v>14</v>
      </c>
      <c r="E9" s="23" t="s">
        <v>14</v>
      </c>
      <c r="F9" s="71">
        <f>E15*F5</f>
        <v>1.6</v>
      </c>
      <c r="G9" s="15">
        <f>F15*F5</f>
        <v>4</v>
      </c>
    </row>
    <row r="10" spans="2:7" x14ac:dyDescent="0.25">
      <c r="B10" s="54" t="s">
        <v>6</v>
      </c>
      <c r="C10" s="10">
        <f>(1/F4)*C4</f>
        <v>50</v>
      </c>
      <c r="D10" s="19" t="s">
        <v>14</v>
      </c>
      <c r="E10" s="70" t="s">
        <v>14</v>
      </c>
      <c r="F10" s="2">
        <f>E16*F4</f>
        <v>1</v>
      </c>
      <c r="G10" s="15">
        <f>F16*F4</f>
        <v>3</v>
      </c>
    </row>
    <row r="11" spans="2:7" x14ac:dyDescent="0.25">
      <c r="B11" s="55" t="s">
        <v>8</v>
      </c>
      <c r="C11" s="10">
        <f>(1/F6)*C6</f>
        <v>35.714285714285715</v>
      </c>
      <c r="D11" s="2">
        <f>C17*F6</f>
        <v>2.8</v>
      </c>
      <c r="E11" s="2">
        <f>D17*F6</f>
        <v>1.4</v>
      </c>
      <c r="F11" s="23" t="s">
        <v>14</v>
      </c>
      <c r="G11" s="58" t="s">
        <v>14</v>
      </c>
    </row>
    <row r="12" spans="2:7" ht="15.75" thickBot="1" x14ac:dyDescent="0.3">
      <c r="B12" s="56" t="s">
        <v>5</v>
      </c>
      <c r="C12" s="11">
        <f>(1/F3)*C3</f>
        <v>153.84615384615384</v>
      </c>
      <c r="D12" s="3">
        <f>C18*F3</f>
        <v>1.3</v>
      </c>
      <c r="E12" s="3">
        <f>D18*F3</f>
        <v>1.3</v>
      </c>
      <c r="F12" s="20" t="s">
        <v>14</v>
      </c>
      <c r="G12" s="21" t="s">
        <v>14</v>
      </c>
    </row>
    <row r="13" spans="2:7" ht="15.75" thickBot="1" x14ac:dyDescent="0.3"/>
    <row r="14" spans="2:7" ht="15.75" thickBot="1" x14ac:dyDescent="0.3">
      <c r="B14" s="1"/>
      <c r="C14" s="24" t="s">
        <v>15</v>
      </c>
      <c r="D14" s="25" t="s">
        <v>16</v>
      </c>
      <c r="E14" s="25" t="s">
        <v>17</v>
      </c>
      <c r="F14" s="26" t="s">
        <v>18</v>
      </c>
    </row>
    <row r="15" spans="2:7" x14ac:dyDescent="0.25">
      <c r="B15" s="57" t="s">
        <v>7</v>
      </c>
      <c r="C15" s="61" t="s">
        <v>14</v>
      </c>
      <c r="D15" s="23" t="s">
        <v>14</v>
      </c>
      <c r="E15" s="62">
        <f>ROUNDUP(D6/C5,0)</f>
        <v>2</v>
      </c>
      <c r="F15" s="63">
        <f>ROUNDUP(D3/C5,0)</f>
        <v>5</v>
      </c>
    </row>
    <row r="16" spans="2:7" x14ac:dyDescent="0.25">
      <c r="B16" s="54" t="s">
        <v>6</v>
      </c>
      <c r="C16" s="61" t="s">
        <v>14</v>
      </c>
      <c r="D16" s="23" t="s">
        <v>14</v>
      </c>
      <c r="E16" s="27">
        <f>ROUNDUP(D6/C4,0)</f>
        <v>1</v>
      </c>
      <c r="F16" s="28">
        <f>ROUNDUP(D3/C4,0)</f>
        <v>3</v>
      </c>
    </row>
    <row r="17" spans="2:7" x14ac:dyDescent="0.25">
      <c r="B17" s="55" t="s">
        <v>8</v>
      </c>
      <c r="C17" s="29">
        <f>ROUNDUP(D5/C6,0)</f>
        <v>4</v>
      </c>
      <c r="D17" s="27">
        <f>ROUNDUP(D4/C6,0)</f>
        <v>2</v>
      </c>
      <c r="E17" s="23" t="s">
        <v>14</v>
      </c>
      <c r="F17" s="58" t="s">
        <v>14</v>
      </c>
    </row>
    <row r="18" spans="2:7" ht="15.75" thickBot="1" x14ac:dyDescent="0.3">
      <c r="B18" s="56" t="s">
        <v>5</v>
      </c>
      <c r="C18" s="22">
        <f>ROUNDUP(D5/C3,0)</f>
        <v>1</v>
      </c>
      <c r="D18" s="16">
        <f>ROUNDUP(D4/C3,0)</f>
        <v>1</v>
      </c>
      <c r="E18" s="59" t="s">
        <v>14</v>
      </c>
      <c r="F18" s="60" t="s">
        <v>14</v>
      </c>
    </row>
    <row r="19" spans="2:7" ht="15.75" thickBot="1" x14ac:dyDescent="0.3"/>
    <row r="20" spans="2:7" ht="15.75" thickBot="1" x14ac:dyDescent="0.3">
      <c r="B20" s="1"/>
      <c r="C20" s="30" t="s">
        <v>0</v>
      </c>
      <c r="D20" s="31" t="s">
        <v>1</v>
      </c>
      <c r="E20" s="31" t="s">
        <v>19</v>
      </c>
      <c r="F20" s="31" t="s">
        <v>20</v>
      </c>
      <c r="G20" s="32" t="s">
        <v>21</v>
      </c>
    </row>
    <row r="21" spans="2:7" x14ac:dyDescent="0.25">
      <c r="B21" s="64" t="s">
        <v>22</v>
      </c>
      <c r="C21" s="37" t="s">
        <v>5</v>
      </c>
      <c r="D21" s="38" t="s">
        <v>5</v>
      </c>
      <c r="E21" s="39" t="s">
        <v>7</v>
      </c>
      <c r="F21" s="40" t="s">
        <v>6</v>
      </c>
      <c r="G21" s="41" t="s">
        <v>8</v>
      </c>
    </row>
    <row r="22" spans="2:7" x14ac:dyDescent="0.25">
      <c r="B22" s="65" t="s">
        <v>23</v>
      </c>
      <c r="C22" s="42" t="s">
        <v>6</v>
      </c>
      <c r="D22" s="34" t="s">
        <v>7</v>
      </c>
      <c r="E22" s="36" t="s">
        <v>8</v>
      </c>
      <c r="F22" s="33" t="s">
        <v>5</v>
      </c>
      <c r="G22" s="43" t="s">
        <v>7</v>
      </c>
    </row>
    <row r="23" spans="2:7" x14ac:dyDescent="0.25">
      <c r="B23" s="65" t="s">
        <v>24</v>
      </c>
      <c r="C23" s="44" t="s">
        <v>7</v>
      </c>
      <c r="D23" s="36" t="s">
        <v>8</v>
      </c>
      <c r="E23" s="35" t="s">
        <v>6</v>
      </c>
      <c r="F23" s="34" t="s">
        <v>7</v>
      </c>
      <c r="G23" s="45" t="s">
        <v>6</v>
      </c>
    </row>
    <row r="24" spans="2:7" ht="15.75" thickBot="1" x14ac:dyDescent="0.3">
      <c r="B24" s="66" t="s">
        <v>25</v>
      </c>
      <c r="C24" s="46" t="s">
        <v>8</v>
      </c>
      <c r="D24" s="47" t="s">
        <v>6</v>
      </c>
      <c r="E24" s="48" t="s">
        <v>5</v>
      </c>
      <c r="F24" s="49" t="s">
        <v>8</v>
      </c>
      <c r="G24" s="50" t="s">
        <v>5</v>
      </c>
    </row>
    <row r="25" spans="2:7" ht="15.75" thickBot="1" x14ac:dyDescent="0.3"/>
    <row r="26" spans="2:7" ht="15.75" thickBot="1" x14ac:dyDescent="0.3">
      <c r="B26" s="1" t="s">
        <v>26</v>
      </c>
      <c r="C26" s="24" t="s">
        <v>15</v>
      </c>
      <c r="D26" s="25" t="s">
        <v>16</v>
      </c>
      <c r="E26" s="25" t="s">
        <v>17</v>
      </c>
      <c r="F26" s="26" t="s">
        <v>18</v>
      </c>
    </row>
    <row r="27" spans="2:7" x14ac:dyDescent="0.25">
      <c r="B27" s="57" t="s">
        <v>7</v>
      </c>
      <c r="C27" s="61" t="s">
        <v>14</v>
      </c>
      <c r="D27" s="23" t="s">
        <v>14</v>
      </c>
      <c r="E27" s="62">
        <v>2</v>
      </c>
      <c r="F27" s="63">
        <v>5</v>
      </c>
    </row>
    <row r="28" spans="2:7" x14ac:dyDescent="0.25">
      <c r="B28" s="54" t="s">
        <v>6</v>
      </c>
      <c r="C28" s="61" t="s">
        <v>14</v>
      </c>
      <c r="D28" s="23" t="s">
        <v>14</v>
      </c>
      <c r="E28" s="27">
        <v>1</v>
      </c>
      <c r="F28" s="28">
        <v>3</v>
      </c>
    </row>
    <row r="29" spans="2:7" x14ac:dyDescent="0.25">
      <c r="B29" s="55" t="s">
        <v>8</v>
      </c>
      <c r="C29" s="29">
        <v>4</v>
      </c>
      <c r="D29" s="27">
        <v>2</v>
      </c>
      <c r="E29" s="23" t="s">
        <v>14</v>
      </c>
      <c r="F29" s="58" t="s">
        <v>14</v>
      </c>
    </row>
    <row r="30" spans="2:7" ht="15.75" thickBot="1" x14ac:dyDescent="0.3">
      <c r="B30" s="56" t="s">
        <v>5</v>
      </c>
      <c r="C30" s="22">
        <v>1</v>
      </c>
      <c r="D30" s="16">
        <v>1</v>
      </c>
      <c r="E30" s="59" t="s">
        <v>14</v>
      </c>
      <c r="F30" s="60" t="s">
        <v>14</v>
      </c>
    </row>
  </sheetData>
  <autoFilter ref="B2:G2" xr:uid="{3124C816-6B5C-496A-9767-9F9C5B0C1673}">
    <sortState xmlns:xlrd2="http://schemas.microsoft.com/office/spreadsheetml/2017/richdata2" ref="B3:G6">
      <sortCondition descending="1" ref="C2"/>
    </sortState>
  </autoFilter>
  <mergeCells count="2">
    <mergeCell ref="A2:A1048576"/>
    <mergeCell ref="A1:XFD1"/>
  </mergeCells>
  <phoneticPr fontId="1" type="noConversion"/>
  <conditionalFormatting sqref="C3:C6">
    <cfRule type="colorScale" priority="25">
      <colorScale>
        <cfvo type="min"/>
        <cfvo type="max"/>
        <color rgb="FFFFC000"/>
        <color rgb="FFFF0000"/>
      </colorScale>
    </cfRule>
  </conditionalFormatting>
  <conditionalFormatting sqref="C29 C17">
    <cfRule type="uniqueValues" dxfId="19" priority="6"/>
    <cfRule type="duplicateValues" dxfId="18" priority="14"/>
  </conditionalFormatting>
  <conditionalFormatting sqref="C30 C18">
    <cfRule type="uniqueValues" dxfId="17" priority="5"/>
    <cfRule type="duplicateValues" dxfId="16" priority="13"/>
  </conditionalFormatting>
  <conditionalFormatting sqref="D3:D6">
    <cfRule type="colorScale" priority="24">
      <colorScale>
        <cfvo type="min"/>
        <cfvo type="max"/>
        <color rgb="FFFFC000"/>
        <color rgb="FFFF0000"/>
      </colorScale>
    </cfRule>
  </conditionalFormatting>
  <conditionalFormatting sqref="D17 D29">
    <cfRule type="uniqueValues" dxfId="15" priority="4"/>
  </conditionalFormatting>
  <conditionalFormatting sqref="D29 D17">
    <cfRule type="duplicateValues" dxfId="14" priority="16"/>
  </conditionalFormatting>
  <conditionalFormatting sqref="D30 D18">
    <cfRule type="uniqueValues" dxfId="13" priority="3"/>
    <cfRule type="duplicateValues" dxfId="12" priority="15"/>
  </conditionalFormatting>
  <conditionalFormatting sqref="E3:E6">
    <cfRule type="colorScale" priority="23">
      <colorScale>
        <cfvo type="min"/>
        <cfvo type="max"/>
        <color rgb="FFFFC000"/>
        <color rgb="FFFF0000"/>
      </colorScale>
    </cfRule>
  </conditionalFormatting>
  <conditionalFormatting sqref="E15 E27">
    <cfRule type="uniqueValues" dxfId="11" priority="8"/>
  </conditionalFormatting>
  <conditionalFormatting sqref="E16 E28">
    <cfRule type="uniqueValues" dxfId="10" priority="7"/>
  </conditionalFormatting>
  <conditionalFormatting sqref="E27 E15">
    <cfRule type="duplicateValues" dxfId="9" priority="12"/>
    <cfRule type="duplicateValues" dxfId="8" priority="20"/>
  </conditionalFormatting>
  <conditionalFormatting sqref="E28 E16">
    <cfRule type="duplicateValues" dxfId="7" priority="11"/>
    <cfRule type="duplicateValues" dxfId="6" priority="17"/>
  </conditionalFormatting>
  <conditionalFormatting sqref="F3:F6">
    <cfRule type="colorScale" priority="22">
      <colorScale>
        <cfvo type="min"/>
        <cfvo type="max"/>
        <color rgb="FFFF0000"/>
        <color rgb="FFFFC000"/>
      </colorScale>
    </cfRule>
  </conditionalFormatting>
  <conditionalFormatting sqref="F15 F27">
    <cfRule type="duplicateValues" dxfId="5" priority="19"/>
  </conditionalFormatting>
  <conditionalFormatting sqref="F27 F15">
    <cfRule type="uniqueValues" dxfId="4" priority="2"/>
    <cfRule type="duplicateValues" dxfId="3" priority="10"/>
  </conditionalFormatting>
  <conditionalFormatting sqref="F28 F16">
    <cfRule type="uniqueValues" dxfId="2" priority="1"/>
    <cfRule type="duplicateValues" dxfId="1" priority="9"/>
    <cfRule type="duplicateValues" dxfId="0" priority="18"/>
  </conditionalFormatting>
  <conditionalFormatting sqref="G3:G6">
    <cfRule type="colorScale" priority="21">
      <colorScale>
        <cfvo type="min"/>
        <cfvo type="max"/>
        <color rgb="FFFFC000"/>
        <color rgb="FFFF0000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9255-ACD4-4DBE-A2A7-290DFD48E8BB}">
  <dimension ref="A1:X22"/>
  <sheetViews>
    <sheetView workbookViewId="0">
      <selection activeCell="H20" sqref="H20"/>
    </sheetView>
  </sheetViews>
  <sheetFormatPr defaultRowHeight="15" x14ac:dyDescent="0.25"/>
  <cols>
    <col min="1" max="1" width="8.85546875" style="108"/>
    <col min="2" max="2" width="15.7109375" bestFit="1" customWidth="1"/>
    <col min="3" max="3" width="7.7109375" bestFit="1" customWidth="1"/>
    <col min="4" max="6" width="6.7109375" bestFit="1" customWidth="1"/>
    <col min="8" max="8" width="15.7109375" bestFit="1" customWidth="1"/>
    <col min="9" max="9" width="7.7109375" bestFit="1" customWidth="1"/>
    <col min="10" max="12" width="6.7109375" bestFit="1" customWidth="1"/>
    <col min="14" max="14" width="15.7109375" bestFit="1" customWidth="1"/>
    <col min="15" max="15" width="7.7109375" bestFit="1" customWidth="1"/>
    <col min="16" max="18" width="6.7109375" bestFit="1" customWidth="1"/>
    <col min="20" max="20" width="11.7109375" bestFit="1" customWidth="1"/>
  </cols>
  <sheetData>
    <row r="1" spans="2:24" s="108" customFormat="1" ht="15.75" thickBot="1" x14ac:dyDescent="0.3"/>
    <row r="2" spans="2:24" ht="15.75" thickBot="1" x14ac:dyDescent="0.3">
      <c r="B2" s="1" t="s">
        <v>27</v>
      </c>
      <c r="C2" s="8" t="s">
        <v>28</v>
      </c>
      <c r="D2" s="6" t="s">
        <v>29</v>
      </c>
      <c r="E2" s="6" t="s">
        <v>30</v>
      </c>
      <c r="F2" s="7" t="s">
        <v>31</v>
      </c>
      <c r="H2" s="1" t="s">
        <v>27</v>
      </c>
      <c r="I2" s="8" t="s">
        <v>28</v>
      </c>
      <c r="J2" s="6" t="s">
        <v>29</v>
      </c>
      <c r="K2" s="6" t="s">
        <v>30</v>
      </c>
      <c r="L2" s="7" t="s">
        <v>31</v>
      </c>
      <c r="N2" s="1" t="s">
        <v>27</v>
      </c>
      <c r="O2" s="8" t="s">
        <v>28</v>
      </c>
      <c r="P2" s="6" t="s">
        <v>29</v>
      </c>
      <c r="Q2" s="6" t="s">
        <v>30</v>
      </c>
      <c r="R2" s="7" t="s">
        <v>31</v>
      </c>
    </row>
    <row r="3" spans="2:24" x14ac:dyDescent="0.25">
      <c r="B3" s="12" t="s">
        <v>32</v>
      </c>
      <c r="C3" s="53">
        <v>1</v>
      </c>
      <c r="D3" s="53">
        <v>1.25</v>
      </c>
      <c r="E3" s="53">
        <v>1.5</v>
      </c>
      <c r="F3" s="52">
        <v>1.75</v>
      </c>
      <c r="H3" s="12" t="s">
        <v>32</v>
      </c>
      <c r="I3" s="53">
        <v>1</v>
      </c>
      <c r="J3" s="53">
        <v>1.25</v>
      </c>
      <c r="K3" s="53">
        <v>1.5</v>
      </c>
      <c r="L3" s="52">
        <v>1.75</v>
      </c>
      <c r="N3" s="12" t="s">
        <v>32</v>
      </c>
      <c r="O3" s="53">
        <v>1</v>
      </c>
      <c r="P3" s="53">
        <v>1.25</v>
      </c>
      <c r="Q3" s="53">
        <v>1.5</v>
      </c>
      <c r="R3" s="52">
        <v>1.75</v>
      </c>
    </row>
    <row r="4" spans="2:24" x14ac:dyDescent="0.25">
      <c r="B4" s="13" t="s">
        <v>33</v>
      </c>
      <c r="C4" s="29" t="s">
        <v>34</v>
      </c>
      <c r="D4" s="27" t="s">
        <v>35</v>
      </c>
      <c r="E4" s="27" t="s">
        <v>36</v>
      </c>
      <c r="F4" s="28" t="s">
        <v>37</v>
      </c>
      <c r="H4" s="13" t="s">
        <v>33</v>
      </c>
      <c r="I4" s="72" t="s">
        <v>34</v>
      </c>
      <c r="J4" s="73" t="s">
        <v>35</v>
      </c>
      <c r="K4" s="27" t="s">
        <v>35</v>
      </c>
      <c r="L4" s="28" t="s">
        <v>35</v>
      </c>
      <c r="N4" s="13" t="s">
        <v>33</v>
      </c>
      <c r="O4" s="72" t="s">
        <v>34</v>
      </c>
      <c r="P4" s="73" t="s">
        <v>35</v>
      </c>
      <c r="Q4" s="73" t="s">
        <v>36</v>
      </c>
      <c r="R4" s="28" t="s">
        <v>36</v>
      </c>
    </row>
    <row r="5" spans="2:24" ht="15.75" thickBot="1" x14ac:dyDescent="0.3">
      <c r="B5" s="14" t="s">
        <v>38</v>
      </c>
      <c r="C5" s="22" t="s">
        <v>39</v>
      </c>
      <c r="D5" s="16" t="s">
        <v>40</v>
      </c>
      <c r="E5" s="16" t="s">
        <v>41</v>
      </c>
      <c r="F5" s="4" t="s">
        <v>42</v>
      </c>
      <c r="H5" s="14" t="s">
        <v>38</v>
      </c>
      <c r="I5" s="22" t="s">
        <v>39</v>
      </c>
      <c r="J5" s="74" t="s">
        <v>39</v>
      </c>
      <c r="K5" s="74" t="s">
        <v>40</v>
      </c>
      <c r="L5" s="75" t="s">
        <v>41</v>
      </c>
      <c r="N5" s="14" t="s">
        <v>38</v>
      </c>
      <c r="O5" s="22" t="s">
        <v>39</v>
      </c>
      <c r="P5" s="16" t="s">
        <v>39</v>
      </c>
      <c r="Q5" s="74" t="s">
        <v>39</v>
      </c>
      <c r="R5" s="75" t="s">
        <v>40</v>
      </c>
    </row>
    <row r="6" spans="2:24" ht="15.75" thickBot="1" x14ac:dyDescent="0.3"/>
    <row r="7" spans="2:24" ht="15.75" thickBot="1" x14ac:dyDescent="0.3">
      <c r="B7" s="1" t="s">
        <v>43</v>
      </c>
      <c r="C7" s="8" t="s">
        <v>28</v>
      </c>
      <c r="D7" s="6" t="s">
        <v>29</v>
      </c>
      <c r="E7" s="6" t="s">
        <v>30</v>
      </c>
      <c r="F7" s="7" t="s">
        <v>31</v>
      </c>
      <c r="H7" s="1" t="s">
        <v>43</v>
      </c>
      <c r="I7" s="8" t="s">
        <v>28</v>
      </c>
      <c r="J7" s="6" t="s">
        <v>29</v>
      </c>
      <c r="K7" s="6" t="s">
        <v>30</v>
      </c>
      <c r="L7" s="7" t="s">
        <v>31</v>
      </c>
      <c r="N7" s="1" t="s">
        <v>43</v>
      </c>
      <c r="O7" s="8" t="s">
        <v>28</v>
      </c>
      <c r="P7" s="6" t="s">
        <v>29</v>
      </c>
      <c r="Q7" s="6" t="s">
        <v>30</v>
      </c>
      <c r="R7" s="7" t="s">
        <v>31</v>
      </c>
    </row>
    <row r="8" spans="2:24" x14ac:dyDescent="0.25">
      <c r="B8" s="12" t="s">
        <v>32</v>
      </c>
      <c r="C8" s="53">
        <v>1</v>
      </c>
      <c r="D8" s="53">
        <v>1.25</v>
      </c>
      <c r="E8" s="53">
        <v>1.5</v>
      </c>
      <c r="F8" s="52">
        <v>1.75</v>
      </c>
      <c r="H8" s="12" t="s">
        <v>32</v>
      </c>
      <c r="I8" s="53">
        <v>1</v>
      </c>
      <c r="J8" s="53">
        <v>1.25</v>
      </c>
      <c r="K8" s="53">
        <v>1.5</v>
      </c>
      <c r="L8" s="52">
        <v>1.75</v>
      </c>
      <c r="N8" s="12" t="s">
        <v>32</v>
      </c>
      <c r="O8" s="53">
        <v>1</v>
      </c>
      <c r="P8" s="53">
        <v>1.25</v>
      </c>
      <c r="Q8" s="53">
        <v>1.5</v>
      </c>
      <c r="R8" s="52">
        <v>1.75</v>
      </c>
    </row>
    <row r="9" spans="2:24" x14ac:dyDescent="0.25">
      <c r="B9" s="13" t="s">
        <v>33</v>
      </c>
      <c r="C9" s="29" t="s">
        <v>44</v>
      </c>
      <c r="D9" s="27" t="s">
        <v>45</v>
      </c>
      <c r="E9" s="27" t="s">
        <v>46</v>
      </c>
      <c r="F9" s="28" t="s">
        <v>47</v>
      </c>
      <c r="H9" s="13" t="s">
        <v>33</v>
      </c>
      <c r="I9" s="72" t="s">
        <v>44</v>
      </c>
      <c r="J9" s="73" t="s">
        <v>45</v>
      </c>
      <c r="K9" s="27" t="s">
        <v>45</v>
      </c>
      <c r="L9" s="28" t="s">
        <v>45</v>
      </c>
      <c r="N9" s="13" t="s">
        <v>33</v>
      </c>
      <c r="O9" s="29" t="s">
        <v>44</v>
      </c>
      <c r="P9" s="27" t="s">
        <v>44</v>
      </c>
      <c r="Q9" s="73" t="s">
        <v>44</v>
      </c>
      <c r="R9" s="76" t="s">
        <v>45</v>
      </c>
    </row>
    <row r="10" spans="2:24" ht="15.75" thickBot="1" x14ac:dyDescent="0.3">
      <c r="B10" s="14" t="s">
        <v>38</v>
      </c>
      <c r="C10" s="22" t="s">
        <v>48</v>
      </c>
      <c r="D10" s="16" t="s">
        <v>49</v>
      </c>
      <c r="E10" s="16" t="s">
        <v>50</v>
      </c>
      <c r="F10" s="4" t="s">
        <v>41</v>
      </c>
      <c r="H10" s="14" t="s">
        <v>38</v>
      </c>
      <c r="I10" s="22" t="s">
        <v>48</v>
      </c>
      <c r="J10" s="74" t="s">
        <v>48</v>
      </c>
      <c r="K10" s="74" t="s">
        <v>49</v>
      </c>
      <c r="L10" s="75" t="s">
        <v>50</v>
      </c>
      <c r="N10" s="14" t="s">
        <v>38</v>
      </c>
      <c r="O10" s="77" t="s">
        <v>48</v>
      </c>
      <c r="P10" s="74" t="s">
        <v>49</v>
      </c>
      <c r="Q10" s="74" t="s">
        <v>50</v>
      </c>
      <c r="R10" s="4" t="s">
        <v>50</v>
      </c>
    </row>
    <row r="11" spans="2:24" ht="15.75" thickBot="1" x14ac:dyDescent="0.3"/>
    <row r="12" spans="2:24" ht="15.75" thickBot="1" x14ac:dyDescent="0.3">
      <c r="B12" s="1" t="s">
        <v>51</v>
      </c>
      <c r="C12" s="8" t="s">
        <v>28</v>
      </c>
      <c r="D12" s="6" t="s">
        <v>29</v>
      </c>
      <c r="E12" s="6" t="s">
        <v>30</v>
      </c>
      <c r="F12" s="7" t="s">
        <v>31</v>
      </c>
      <c r="H12" s="1" t="s">
        <v>51</v>
      </c>
      <c r="I12" s="8" t="s">
        <v>28</v>
      </c>
      <c r="J12" s="6" t="s">
        <v>29</v>
      </c>
      <c r="K12" s="6" t="s">
        <v>30</v>
      </c>
      <c r="L12" s="7" t="s">
        <v>31</v>
      </c>
      <c r="N12" s="1" t="s">
        <v>51</v>
      </c>
      <c r="O12" s="8" t="s">
        <v>28</v>
      </c>
      <c r="P12" s="6" t="s">
        <v>29</v>
      </c>
      <c r="Q12" s="6" t="s">
        <v>30</v>
      </c>
      <c r="R12" s="7" t="s">
        <v>31</v>
      </c>
      <c r="T12" s="1" t="s">
        <v>51</v>
      </c>
      <c r="U12" s="8" t="s">
        <v>28</v>
      </c>
      <c r="V12" s="86" t="s">
        <v>29</v>
      </c>
      <c r="W12" s="86" t="s">
        <v>30</v>
      </c>
      <c r="X12" s="89" t="s">
        <v>31</v>
      </c>
    </row>
    <row r="13" spans="2:24" x14ac:dyDescent="0.25">
      <c r="B13" s="12" t="s">
        <v>32</v>
      </c>
      <c r="C13" s="53">
        <v>1</v>
      </c>
      <c r="D13" s="53">
        <v>1.25</v>
      </c>
      <c r="E13" s="53">
        <v>1.5</v>
      </c>
      <c r="F13" s="52">
        <v>1.75</v>
      </c>
      <c r="H13" s="12" t="s">
        <v>32</v>
      </c>
      <c r="I13" s="53">
        <v>1</v>
      </c>
      <c r="J13" s="53">
        <v>1.25</v>
      </c>
      <c r="K13" s="53">
        <v>1.5</v>
      </c>
      <c r="L13" s="52">
        <v>1.75</v>
      </c>
      <c r="N13" s="12" t="s">
        <v>32</v>
      </c>
      <c r="O13" s="53">
        <v>1</v>
      </c>
      <c r="P13" s="53">
        <v>1.25</v>
      </c>
      <c r="Q13" s="53">
        <v>1.5</v>
      </c>
      <c r="R13" s="52">
        <v>1.75</v>
      </c>
      <c r="T13" s="12" t="s">
        <v>32</v>
      </c>
      <c r="U13" s="84">
        <v>1</v>
      </c>
      <c r="V13" s="53">
        <v>1.25</v>
      </c>
      <c r="W13" s="53">
        <v>1.5</v>
      </c>
      <c r="X13" s="52">
        <v>1.75</v>
      </c>
    </row>
    <row r="14" spans="2:24" x14ac:dyDescent="0.25">
      <c r="B14" s="13" t="s">
        <v>52</v>
      </c>
      <c r="C14" s="53">
        <v>1</v>
      </c>
      <c r="D14" s="51">
        <v>1.25</v>
      </c>
      <c r="E14" s="51">
        <v>1.5</v>
      </c>
      <c r="F14" s="52">
        <v>1.75</v>
      </c>
      <c r="H14" s="13" t="s">
        <v>52</v>
      </c>
      <c r="I14" s="78">
        <v>1</v>
      </c>
      <c r="J14" s="79">
        <v>1.25</v>
      </c>
      <c r="K14" s="51">
        <v>1.25</v>
      </c>
      <c r="L14" s="52">
        <v>1.25</v>
      </c>
      <c r="N14" s="13" t="s">
        <v>52</v>
      </c>
      <c r="O14" s="53">
        <v>1</v>
      </c>
      <c r="P14" s="51">
        <v>1</v>
      </c>
      <c r="Q14" s="79">
        <v>1</v>
      </c>
      <c r="R14" s="80">
        <v>1.25</v>
      </c>
      <c r="T14" s="13" t="s">
        <v>52</v>
      </c>
      <c r="U14" s="84">
        <v>1</v>
      </c>
      <c r="V14" s="87">
        <v>1.25</v>
      </c>
      <c r="W14" s="87">
        <v>1.25</v>
      </c>
      <c r="X14" s="52">
        <v>1.5</v>
      </c>
    </row>
    <row r="15" spans="2:24" ht="15.75" thickBot="1" x14ac:dyDescent="0.3">
      <c r="B15" s="14" t="s">
        <v>53</v>
      </c>
      <c r="C15" s="22">
        <v>200</v>
      </c>
      <c r="D15" s="16">
        <v>250</v>
      </c>
      <c r="E15" s="16">
        <v>300</v>
      </c>
      <c r="F15" s="4">
        <v>350</v>
      </c>
      <c r="H15" s="14" t="s">
        <v>53</v>
      </c>
      <c r="I15" s="22">
        <v>200</v>
      </c>
      <c r="J15" s="74">
        <v>200</v>
      </c>
      <c r="K15" s="74">
        <v>250</v>
      </c>
      <c r="L15" s="75">
        <v>300</v>
      </c>
      <c r="N15" s="14" t="s">
        <v>53</v>
      </c>
      <c r="O15" s="77">
        <v>200</v>
      </c>
      <c r="P15" s="74">
        <v>250</v>
      </c>
      <c r="Q15" s="74">
        <v>300</v>
      </c>
      <c r="R15" s="4">
        <v>300</v>
      </c>
      <c r="T15" s="14" t="s">
        <v>53</v>
      </c>
      <c r="U15" s="85">
        <v>200</v>
      </c>
      <c r="V15" s="88">
        <v>200</v>
      </c>
      <c r="W15" s="16">
        <v>250</v>
      </c>
      <c r="X15" s="4">
        <v>250</v>
      </c>
    </row>
    <row r="16" spans="2:24" ht="15.75" thickBot="1" x14ac:dyDescent="0.3"/>
    <row r="17" spans="2:6" ht="15.75" thickBot="1" x14ac:dyDescent="0.3">
      <c r="B17" s="90" t="s">
        <v>54</v>
      </c>
      <c r="C17" s="91" t="s">
        <v>28</v>
      </c>
      <c r="D17" s="92" t="s">
        <v>29</v>
      </c>
      <c r="E17" s="92" t="s">
        <v>30</v>
      </c>
      <c r="F17" s="93" t="s">
        <v>31</v>
      </c>
    </row>
    <row r="18" spans="2:6" ht="15.75" thickBot="1" x14ac:dyDescent="0.3">
      <c r="B18" s="94" t="s">
        <v>32</v>
      </c>
      <c r="C18" s="95">
        <v>1</v>
      </c>
      <c r="D18" s="96">
        <v>1.25</v>
      </c>
      <c r="E18" s="96">
        <v>1.5</v>
      </c>
      <c r="F18" s="97">
        <v>1.75</v>
      </c>
    </row>
    <row r="19" spans="2:6" ht="15.75" thickBot="1" x14ac:dyDescent="0.3"/>
    <row r="20" spans="2:6" ht="15.75" thickBot="1" x14ac:dyDescent="0.3">
      <c r="B20" s="1" t="s">
        <v>55</v>
      </c>
      <c r="C20" s="8" t="s">
        <v>28</v>
      </c>
      <c r="D20" s="6" t="s">
        <v>29</v>
      </c>
      <c r="E20" s="6" t="s">
        <v>30</v>
      </c>
      <c r="F20" s="7" t="s">
        <v>31</v>
      </c>
    </row>
    <row r="21" spans="2:6" x14ac:dyDescent="0.25">
      <c r="B21" s="12" t="s">
        <v>32</v>
      </c>
      <c r="C21" s="81">
        <v>1</v>
      </c>
      <c r="D21" s="82">
        <v>1.25</v>
      </c>
      <c r="E21" s="82">
        <v>1.5</v>
      </c>
      <c r="F21" s="83">
        <v>1.75</v>
      </c>
    </row>
    <row r="22" spans="2:6" ht="15.75" thickBot="1" x14ac:dyDescent="0.3">
      <c r="B22" s="14" t="s">
        <v>56</v>
      </c>
      <c r="C22" s="22" t="s">
        <v>57</v>
      </c>
      <c r="D22" s="16" t="s">
        <v>29</v>
      </c>
      <c r="E22" s="16" t="s">
        <v>30</v>
      </c>
      <c r="F22" s="4" t="s">
        <v>31</v>
      </c>
    </row>
  </sheetData>
  <mergeCells count="2">
    <mergeCell ref="A2:A1048576"/>
    <mergeCell ref="A1:XF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3B15-52A7-4E19-9722-66F255BBC349}">
  <dimension ref="B1:L12"/>
  <sheetViews>
    <sheetView workbookViewId="0">
      <selection activeCell="F20" sqref="F20"/>
    </sheetView>
  </sheetViews>
  <sheetFormatPr defaultRowHeight="15" x14ac:dyDescent="0.25"/>
  <cols>
    <col min="2" max="2" width="19.7109375" bestFit="1" customWidth="1"/>
    <col min="3" max="3" width="15.42578125" bestFit="1" customWidth="1"/>
    <col min="4" max="4" width="16.85546875" bestFit="1" customWidth="1"/>
    <col min="5" max="12" width="15.42578125" bestFit="1" customWidth="1"/>
    <col min="13" max="22" width="13.85546875" bestFit="1" customWidth="1"/>
  </cols>
  <sheetData>
    <row r="1" spans="2:12" ht="15.75" thickBot="1" x14ac:dyDescent="0.3"/>
    <row r="2" spans="2:12" ht="15.75" thickBot="1" x14ac:dyDescent="0.3">
      <c r="B2" s="99" t="s">
        <v>73</v>
      </c>
      <c r="C2" s="24" t="s">
        <v>58</v>
      </c>
      <c r="D2" s="25" t="s">
        <v>59</v>
      </c>
      <c r="E2" s="25" t="s">
        <v>60</v>
      </c>
      <c r="F2" s="25" t="s">
        <v>61</v>
      </c>
      <c r="G2" s="25" t="s">
        <v>62</v>
      </c>
      <c r="H2" s="25" t="s">
        <v>63</v>
      </c>
      <c r="I2" s="25" t="s">
        <v>64</v>
      </c>
      <c r="J2" s="25" t="s">
        <v>65</v>
      </c>
      <c r="K2" s="25" t="s">
        <v>66</v>
      </c>
      <c r="L2" s="26" t="s">
        <v>67</v>
      </c>
    </row>
    <row r="3" spans="2:12" x14ac:dyDescent="0.25">
      <c r="B3" s="12" t="s">
        <v>71</v>
      </c>
      <c r="C3" s="98">
        <v>1</v>
      </c>
      <c r="D3" s="62">
        <v>1</v>
      </c>
      <c r="E3" s="62">
        <v>2</v>
      </c>
      <c r="F3" s="62">
        <v>2</v>
      </c>
      <c r="G3" s="62">
        <v>2</v>
      </c>
      <c r="H3" s="62">
        <v>3</v>
      </c>
      <c r="I3" s="62">
        <v>3</v>
      </c>
      <c r="J3" s="62">
        <v>3</v>
      </c>
      <c r="K3" s="62">
        <v>4</v>
      </c>
      <c r="L3" s="63">
        <v>4</v>
      </c>
    </row>
    <row r="4" spans="2:12" x14ac:dyDescent="0.25">
      <c r="B4" s="13" t="s">
        <v>72</v>
      </c>
      <c r="C4" s="29">
        <v>3</v>
      </c>
      <c r="D4" s="27">
        <v>6</v>
      </c>
      <c r="E4" s="27">
        <v>8</v>
      </c>
      <c r="F4" s="27">
        <v>9</v>
      </c>
      <c r="G4" s="27">
        <v>10</v>
      </c>
      <c r="H4" s="27">
        <v>13</v>
      </c>
      <c r="I4" s="27">
        <v>14</v>
      </c>
      <c r="J4" s="27">
        <v>15</v>
      </c>
      <c r="K4" s="27">
        <v>18</v>
      </c>
      <c r="L4" s="28">
        <v>19</v>
      </c>
    </row>
    <row r="5" spans="2:12" x14ac:dyDescent="0.25">
      <c r="B5" s="13" t="s">
        <v>81</v>
      </c>
      <c r="C5" s="29" t="s">
        <v>82</v>
      </c>
      <c r="D5" s="27" t="s">
        <v>83</v>
      </c>
      <c r="E5" s="27" t="s">
        <v>84</v>
      </c>
      <c r="F5" s="27" t="s">
        <v>84</v>
      </c>
      <c r="G5" s="27" t="s">
        <v>84</v>
      </c>
      <c r="H5" s="27" t="s">
        <v>84</v>
      </c>
      <c r="I5" s="27" t="s">
        <v>84</v>
      </c>
      <c r="J5" s="27" t="s">
        <v>84</v>
      </c>
      <c r="K5" s="27" t="s">
        <v>84</v>
      </c>
      <c r="L5" s="28" t="s">
        <v>84</v>
      </c>
    </row>
    <row r="6" spans="2:12" ht="15.75" thickBot="1" x14ac:dyDescent="0.3">
      <c r="B6" s="14" t="s">
        <v>85</v>
      </c>
      <c r="C6" s="22">
        <f>C4*4</f>
        <v>12</v>
      </c>
      <c r="D6" s="22">
        <f t="shared" ref="D6:L6" si="0">D4*4</f>
        <v>24</v>
      </c>
      <c r="E6" s="22">
        <f t="shared" si="0"/>
        <v>32</v>
      </c>
      <c r="F6" s="22">
        <f t="shared" si="0"/>
        <v>36</v>
      </c>
      <c r="G6" s="22">
        <f t="shared" si="0"/>
        <v>40</v>
      </c>
      <c r="H6" s="22">
        <f t="shared" si="0"/>
        <v>52</v>
      </c>
      <c r="I6" s="22">
        <f t="shared" si="0"/>
        <v>56</v>
      </c>
      <c r="J6" s="22">
        <f t="shared" si="0"/>
        <v>60</v>
      </c>
      <c r="K6" s="22">
        <f t="shared" si="0"/>
        <v>72</v>
      </c>
      <c r="L6" s="22">
        <f t="shared" si="0"/>
        <v>76</v>
      </c>
    </row>
    <row r="7" spans="2:12" ht="15.75" thickBot="1" x14ac:dyDescent="0.3"/>
    <row r="8" spans="2:12" ht="15.75" thickBot="1" x14ac:dyDescent="0.3">
      <c r="B8" s="99" t="s">
        <v>73</v>
      </c>
      <c r="C8" s="24" t="s">
        <v>68</v>
      </c>
      <c r="D8" s="25" t="s">
        <v>69</v>
      </c>
      <c r="E8" s="25" t="s">
        <v>70</v>
      </c>
      <c r="F8" s="25" t="s">
        <v>74</v>
      </c>
      <c r="G8" s="25" t="s">
        <v>75</v>
      </c>
      <c r="H8" s="25" t="s">
        <v>76</v>
      </c>
      <c r="I8" s="25" t="s">
        <v>77</v>
      </c>
      <c r="J8" s="25" t="s">
        <v>78</v>
      </c>
      <c r="K8" s="25" t="s">
        <v>79</v>
      </c>
      <c r="L8" s="26" t="s">
        <v>80</v>
      </c>
    </row>
    <row r="9" spans="2:12" x14ac:dyDescent="0.25">
      <c r="B9" s="12" t="s">
        <v>71</v>
      </c>
      <c r="C9" s="98">
        <v>4</v>
      </c>
      <c r="D9" s="62">
        <v>5</v>
      </c>
      <c r="E9" s="62">
        <v>5</v>
      </c>
      <c r="F9" s="62">
        <v>5</v>
      </c>
      <c r="G9" s="62">
        <v>5</v>
      </c>
      <c r="H9" s="62">
        <v>5</v>
      </c>
      <c r="I9" s="62">
        <v>5</v>
      </c>
      <c r="J9" s="62">
        <v>5</v>
      </c>
      <c r="K9" s="62">
        <v>5</v>
      </c>
      <c r="L9" s="63">
        <v>5</v>
      </c>
    </row>
    <row r="10" spans="2:12" x14ac:dyDescent="0.25">
      <c r="B10" s="13" t="s">
        <v>72</v>
      </c>
      <c r="C10" s="29">
        <v>20</v>
      </c>
      <c r="D10" s="27">
        <v>23</v>
      </c>
      <c r="E10" s="27">
        <v>24</v>
      </c>
      <c r="F10" s="27">
        <v>25</v>
      </c>
      <c r="G10" s="27">
        <v>26</v>
      </c>
      <c r="H10" s="27">
        <v>27</v>
      </c>
      <c r="I10" s="27">
        <v>28</v>
      </c>
      <c r="J10" s="27">
        <v>29</v>
      </c>
      <c r="K10" s="27">
        <v>30</v>
      </c>
      <c r="L10" s="28">
        <v>31</v>
      </c>
    </row>
    <row r="11" spans="2:12" x14ac:dyDescent="0.25">
      <c r="B11" s="13" t="s">
        <v>81</v>
      </c>
      <c r="C11" s="29" t="s">
        <v>84</v>
      </c>
      <c r="D11" s="27" t="s">
        <v>84</v>
      </c>
      <c r="E11" s="27" t="s">
        <v>84</v>
      </c>
      <c r="F11" s="27" t="s">
        <v>84</v>
      </c>
      <c r="G11" s="27" t="s">
        <v>84</v>
      </c>
      <c r="H11" s="27" t="s">
        <v>84</v>
      </c>
      <c r="I11" s="27" t="s">
        <v>84</v>
      </c>
      <c r="J11" s="27" t="s">
        <v>84</v>
      </c>
      <c r="K11" s="27" t="s">
        <v>84</v>
      </c>
      <c r="L11" s="28" t="s">
        <v>84</v>
      </c>
    </row>
    <row r="12" spans="2:12" ht="15.75" thickBot="1" x14ac:dyDescent="0.3">
      <c r="B12" s="14" t="s">
        <v>85</v>
      </c>
      <c r="C12" s="22">
        <f>C10*4</f>
        <v>80</v>
      </c>
      <c r="D12" s="22">
        <f t="shared" ref="D12:L12" si="1">D10*4</f>
        <v>92</v>
      </c>
      <c r="E12" s="22">
        <f t="shared" si="1"/>
        <v>96</v>
      </c>
      <c r="F12" s="22">
        <f t="shared" si="1"/>
        <v>100</v>
      </c>
      <c r="G12" s="22">
        <f t="shared" si="1"/>
        <v>104</v>
      </c>
      <c r="H12" s="22">
        <f t="shared" si="1"/>
        <v>108</v>
      </c>
      <c r="I12" s="22">
        <f t="shared" si="1"/>
        <v>112</v>
      </c>
      <c r="J12" s="22">
        <f t="shared" si="1"/>
        <v>116</v>
      </c>
      <c r="K12" s="22">
        <f t="shared" si="1"/>
        <v>120</v>
      </c>
      <c r="L12" s="22">
        <f t="shared" si="1"/>
        <v>124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D9A5-D981-433A-8573-D3A6C549F9BD}">
  <dimension ref="B1:G28"/>
  <sheetViews>
    <sheetView workbookViewId="0">
      <selection activeCell="G12" sqref="G12"/>
    </sheetView>
  </sheetViews>
  <sheetFormatPr defaultRowHeight="15" x14ac:dyDescent="0.25"/>
  <cols>
    <col min="2" max="2" width="20.7109375" bestFit="1" customWidth="1"/>
    <col min="3" max="3" width="14" bestFit="1" customWidth="1"/>
    <col min="4" max="4" width="13.28515625" bestFit="1" customWidth="1"/>
    <col min="7" max="7" width="14.28515625" bestFit="1" customWidth="1"/>
  </cols>
  <sheetData>
    <row r="1" spans="2:7" ht="15.75" thickBot="1" x14ac:dyDescent="0.3"/>
    <row r="2" spans="2:7" ht="15.75" thickBot="1" x14ac:dyDescent="0.3">
      <c r="B2" s="1"/>
      <c r="C2" s="24" t="s">
        <v>86</v>
      </c>
      <c r="D2" s="26" t="s">
        <v>107</v>
      </c>
      <c r="G2" s="100" t="s">
        <v>116</v>
      </c>
    </row>
    <row r="3" spans="2:7" x14ac:dyDescent="0.25">
      <c r="B3" s="12" t="s">
        <v>7</v>
      </c>
      <c r="C3" s="102" t="s">
        <v>110</v>
      </c>
      <c r="D3" s="63" t="s">
        <v>108</v>
      </c>
      <c r="G3" s="13" t="s">
        <v>108</v>
      </c>
    </row>
    <row r="4" spans="2:7" x14ac:dyDescent="0.25">
      <c r="B4" s="13" t="s">
        <v>6</v>
      </c>
      <c r="C4" s="101" t="s">
        <v>111</v>
      </c>
      <c r="D4" s="28" t="s">
        <v>5</v>
      </c>
      <c r="G4" s="13" t="s">
        <v>5</v>
      </c>
    </row>
    <row r="5" spans="2:7" ht="15.75" thickBot="1" x14ac:dyDescent="0.3">
      <c r="B5" s="13" t="s">
        <v>87</v>
      </c>
      <c r="C5" s="101">
        <v>10</v>
      </c>
      <c r="D5" s="28" t="s">
        <v>108</v>
      </c>
      <c r="G5" s="14" t="s">
        <v>109</v>
      </c>
    </row>
    <row r="6" spans="2:7" x14ac:dyDescent="0.25">
      <c r="B6" s="13" t="s">
        <v>88</v>
      </c>
      <c r="C6" s="101">
        <v>20</v>
      </c>
      <c r="D6" s="28" t="s">
        <v>108</v>
      </c>
    </row>
    <row r="7" spans="2:7" x14ac:dyDescent="0.25">
      <c r="B7" s="13" t="s">
        <v>89</v>
      </c>
      <c r="C7" s="101">
        <v>30</v>
      </c>
      <c r="D7" s="28" t="s">
        <v>108</v>
      </c>
    </row>
    <row r="8" spans="2:7" x14ac:dyDescent="0.25">
      <c r="B8" s="13" t="s">
        <v>90</v>
      </c>
      <c r="C8" s="101">
        <v>40</v>
      </c>
      <c r="D8" s="28" t="s">
        <v>108</v>
      </c>
    </row>
    <row r="9" spans="2:7" x14ac:dyDescent="0.25">
      <c r="B9" s="13" t="s">
        <v>91</v>
      </c>
      <c r="C9" s="101">
        <v>10</v>
      </c>
      <c r="D9" s="28" t="s">
        <v>5</v>
      </c>
    </row>
    <row r="10" spans="2:7" x14ac:dyDescent="0.25">
      <c r="B10" s="13" t="s">
        <v>92</v>
      </c>
      <c r="C10" s="101">
        <v>15</v>
      </c>
      <c r="D10" s="28" t="s">
        <v>5</v>
      </c>
    </row>
    <row r="11" spans="2:7" x14ac:dyDescent="0.25">
      <c r="B11" s="13" t="s">
        <v>93</v>
      </c>
      <c r="C11" s="101">
        <v>22</v>
      </c>
      <c r="D11" s="28" t="s">
        <v>5</v>
      </c>
    </row>
    <row r="12" spans="2:7" x14ac:dyDescent="0.25">
      <c r="B12" s="13" t="s">
        <v>94</v>
      </c>
      <c r="C12" s="101">
        <v>30</v>
      </c>
      <c r="D12" s="28" t="s">
        <v>5</v>
      </c>
    </row>
    <row r="13" spans="2:7" x14ac:dyDescent="0.25">
      <c r="B13" s="13" t="s">
        <v>95</v>
      </c>
      <c r="C13" s="101">
        <v>10</v>
      </c>
      <c r="D13" s="28" t="s">
        <v>109</v>
      </c>
    </row>
    <row r="14" spans="2:7" x14ac:dyDescent="0.25">
      <c r="B14" s="13" t="s">
        <v>96</v>
      </c>
      <c r="C14" s="101" t="s">
        <v>121</v>
      </c>
      <c r="D14" s="28" t="s">
        <v>109</v>
      </c>
    </row>
    <row r="15" spans="2:7" x14ac:dyDescent="0.25">
      <c r="B15" s="13" t="s">
        <v>97</v>
      </c>
      <c r="C15" s="101" t="s">
        <v>122</v>
      </c>
      <c r="D15" s="28" t="s">
        <v>109</v>
      </c>
    </row>
    <row r="16" spans="2:7" x14ac:dyDescent="0.25">
      <c r="B16" s="13" t="s">
        <v>98</v>
      </c>
      <c r="C16" s="101" t="s">
        <v>117</v>
      </c>
      <c r="D16" s="28" t="s">
        <v>109</v>
      </c>
    </row>
    <row r="17" spans="2:4" x14ac:dyDescent="0.25">
      <c r="B17" s="13" t="s">
        <v>99</v>
      </c>
      <c r="C17" s="101">
        <v>1</v>
      </c>
      <c r="D17" s="28" t="s">
        <v>5</v>
      </c>
    </row>
    <row r="18" spans="2:4" x14ac:dyDescent="0.25">
      <c r="B18" s="13" t="s">
        <v>100</v>
      </c>
      <c r="C18" s="101">
        <v>1</v>
      </c>
      <c r="D18" s="28" t="s">
        <v>5</v>
      </c>
    </row>
    <row r="19" spans="2:4" x14ac:dyDescent="0.25">
      <c r="B19" s="13" t="s">
        <v>101</v>
      </c>
      <c r="C19" s="101">
        <v>1</v>
      </c>
      <c r="D19" s="28" t="s">
        <v>5</v>
      </c>
    </row>
    <row r="20" spans="2:4" x14ac:dyDescent="0.25">
      <c r="B20" s="13" t="s">
        <v>102</v>
      </c>
      <c r="C20" s="101">
        <v>1</v>
      </c>
      <c r="D20" s="28" t="s">
        <v>5</v>
      </c>
    </row>
    <row r="21" spans="2:4" x14ac:dyDescent="0.25">
      <c r="B21" s="13" t="s">
        <v>103</v>
      </c>
      <c r="C21" s="101">
        <v>1</v>
      </c>
      <c r="D21" s="28" t="s">
        <v>108</v>
      </c>
    </row>
    <row r="22" spans="2:4" x14ac:dyDescent="0.25">
      <c r="B22" s="13" t="s">
        <v>104</v>
      </c>
      <c r="C22" s="101">
        <v>1</v>
      </c>
      <c r="D22" s="28" t="s">
        <v>108</v>
      </c>
    </row>
    <row r="23" spans="2:4" x14ac:dyDescent="0.25">
      <c r="B23" s="13" t="s">
        <v>105</v>
      </c>
      <c r="C23" s="101">
        <v>1</v>
      </c>
      <c r="D23" s="28" t="s">
        <v>108</v>
      </c>
    </row>
    <row r="24" spans="2:4" x14ac:dyDescent="0.25">
      <c r="B24" s="13" t="s">
        <v>106</v>
      </c>
      <c r="C24" s="101">
        <v>1</v>
      </c>
      <c r="D24" s="28" t="s">
        <v>108</v>
      </c>
    </row>
    <row r="25" spans="2:4" x14ac:dyDescent="0.25">
      <c r="B25" s="13" t="s">
        <v>112</v>
      </c>
      <c r="C25" s="101">
        <v>0</v>
      </c>
      <c r="D25" s="28" t="s">
        <v>109</v>
      </c>
    </row>
    <row r="26" spans="2:4" x14ac:dyDescent="0.25">
      <c r="B26" s="13" t="s">
        <v>113</v>
      </c>
      <c r="C26" s="101" t="s">
        <v>118</v>
      </c>
      <c r="D26" s="28" t="s">
        <v>109</v>
      </c>
    </row>
    <row r="27" spans="2:4" x14ac:dyDescent="0.25">
      <c r="B27" s="13" t="s">
        <v>114</v>
      </c>
      <c r="C27" s="101" t="s">
        <v>119</v>
      </c>
      <c r="D27" s="28" t="s">
        <v>109</v>
      </c>
    </row>
    <row r="28" spans="2:4" ht="15.75" thickBot="1" x14ac:dyDescent="0.3">
      <c r="B28" s="14" t="s">
        <v>115</v>
      </c>
      <c r="C28" s="103" t="s">
        <v>120</v>
      </c>
      <c r="D28" s="4" t="s">
        <v>109</v>
      </c>
    </row>
  </sheetData>
  <phoneticPr fontId="1" type="noConversion"/>
  <dataValidations count="1">
    <dataValidation type="list" allowBlank="1" showInputMessage="1" showErrorMessage="1" sqref="D3:D28" xr:uid="{A9F900D6-E086-474D-A08C-C67EA6959DD6}">
      <formula1>$G$3:$G$5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97A2-B85D-49FB-A30D-E9E700935B53}">
  <dimension ref="B1:F9"/>
  <sheetViews>
    <sheetView workbookViewId="0">
      <selection activeCell="H7" sqref="H7"/>
    </sheetView>
  </sheetViews>
  <sheetFormatPr defaultRowHeight="15" x14ac:dyDescent="0.25"/>
  <cols>
    <col min="2" max="2" width="15.7109375" bestFit="1" customWidth="1"/>
    <col min="3" max="3" width="6.7109375" bestFit="1" customWidth="1"/>
    <col min="4" max="4" width="6.42578125" bestFit="1" customWidth="1"/>
    <col min="5" max="6" width="6.85546875" bestFit="1" customWidth="1"/>
  </cols>
  <sheetData>
    <row r="1" spans="2:6" ht="15.75" thickBot="1" x14ac:dyDescent="0.3"/>
    <row r="2" spans="2:6" ht="15.75" thickBot="1" x14ac:dyDescent="0.3">
      <c r="B2" s="1" t="s">
        <v>27</v>
      </c>
      <c r="C2" s="8" t="s">
        <v>28</v>
      </c>
      <c r="D2" s="6" t="s">
        <v>29</v>
      </c>
      <c r="E2" s="6" t="s">
        <v>30</v>
      </c>
      <c r="F2" s="7" t="s">
        <v>31</v>
      </c>
    </row>
    <row r="3" spans="2:6" ht="15.75" thickBot="1" x14ac:dyDescent="0.3">
      <c r="B3" s="104" t="s">
        <v>123</v>
      </c>
      <c r="C3" s="105">
        <v>5</v>
      </c>
      <c r="D3" s="106">
        <v>8</v>
      </c>
      <c r="E3" s="106">
        <v>12</v>
      </c>
      <c r="F3" s="107">
        <v>16</v>
      </c>
    </row>
    <row r="4" spans="2:6" ht="15.75" thickBot="1" x14ac:dyDescent="0.3"/>
    <row r="5" spans="2:6" ht="15.75" thickBot="1" x14ac:dyDescent="0.3">
      <c r="B5" s="1" t="s">
        <v>43</v>
      </c>
      <c r="C5" s="8" t="s">
        <v>28</v>
      </c>
      <c r="D5" s="6" t="s">
        <v>29</v>
      </c>
      <c r="E5" s="6" t="s">
        <v>30</v>
      </c>
      <c r="F5" s="7" t="s">
        <v>31</v>
      </c>
    </row>
    <row r="6" spans="2:6" ht="15.75" thickBot="1" x14ac:dyDescent="0.3">
      <c r="B6" s="104" t="s">
        <v>32</v>
      </c>
      <c r="C6" s="105">
        <v>5</v>
      </c>
      <c r="D6" s="106">
        <v>8</v>
      </c>
      <c r="E6" s="106">
        <v>12</v>
      </c>
      <c r="F6" s="107">
        <v>16</v>
      </c>
    </row>
    <row r="7" spans="2:6" ht="15.75" thickBot="1" x14ac:dyDescent="0.3"/>
    <row r="8" spans="2:6" ht="15.75" thickBot="1" x14ac:dyDescent="0.3">
      <c r="B8" s="1" t="s">
        <v>55</v>
      </c>
      <c r="C8" s="8" t="s">
        <v>28</v>
      </c>
      <c r="D8" s="6" t="s">
        <v>29</v>
      </c>
      <c r="E8" s="6" t="s">
        <v>30</v>
      </c>
      <c r="F8" s="7" t="s">
        <v>31</v>
      </c>
    </row>
    <row r="9" spans="2:6" ht="15.75" thickBot="1" x14ac:dyDescent="0.3">
      <c r="B9" s="104" t="s">
        <v>32</v>
      </c>
      <c r="C9" s="105" t="s">
        <v>124</v>
      </c>
      <c r="D9" s="106" t="s">
        <v>125</v>
      </c>
      <c r="E9" s="106" t="s">
        <v>126</v>
      </c>
      <c r="F9" s="10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balancing</vt:lpstr>
      <vt:lpstr>Building balancing</vt:lpstr>
      <vt:lpstr>Wave balancing</vt:lpstr>
      <vt:lpstr>Resource balancing</vt:lpstr>
      <vt:lpstr>Unit limits balancing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Silverthorn, Thomas (210245)</dc:creator>
  <cp:keywords/>
  <dc:description/>
  <cp:lastModifiedBy>Silverthorn, Thomas (210245)</cp:lastModifiedBy>
  <cp:revision/>
  <dcterms:created xsi:type="dcterms:W3CDTF">2024-05-21T11:36:10Z</dcterms:created>
  <dcterms:modified xsi:type="dcterms:W3CDTF">2024-11-05T03:12:20Z</dcterms:modified>
  <cp:category/>
  <cp:contentStatus/>
</cp:coreProperties>
</file>